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Sheet1" sheetId="1" r:id="rId1"/>
  </sheets>
  <calcPr calcId="145621" iterateDelta="1E-4"/>
</workbook>
</file>

<file path=xl/calcChain.xml><?xml version="1.0" encoding="utf-8"?>
<calcChain xmlns="http://schemas.openxmlformats.org/spreadsheetml/2006/main">
  <c r="H4" i="1" l="1"/>
  <c r="H23" i="1" s="1"/>
  <c r="H6" i="1"/>
  <c r="H8" i="1"/>
  <c r="H9" i="1"/>
  <c r="H11" i="1"/>
  <c r="H13" i="1"/>
  <c r="H15" i="1"/>
  <c r="H17" i="1"/>
  <c r="H19" i="1"/>
  <c r="H21" i="1"/>
  <c r="F5" i="1"/>
  <c r="F7" i="1"/>
  <c r="F10" i="1"/>
  <c r="F12" i="1"/>
  <c r="F14" i="1"/>
  <c r="F16" i="1"/>
  <c r="F18" i="1"/>
  <c r="F20" i="1"/>
  <c r="F22" i="1"/>
  <c r="F23" i="1"/>
</calcChain>
</file>

<file path=xl/sharedStrings.xml><?xml version="1.0" encoding="utf-8"?>
<sst xmlns="http://schemas.openxmlformats.org/spreadsheetml/2006/main" count="41" uniqueCount="28">
  <si>
    <t>LEGO Manifest - November 11th</t>
  </si>
  <si>
    <t>Pallet</t>
  </si>
  <si>
    <t>Artist</t>
  </si>
  <si>
    <t>Title</t>
  </si>
  <si>
    <t>Box code</t>
  </si>
  <si>
    <t>Barcode</t>
  </si>
  <si>
    <t>Qty</t>
  </si>
  <si>
    <t>Retail Price (CAD)</t>
  </si>
  <si>
    <t>Total Retail (CAD)</t>
  </si>
  <si>
    <t>Weblink</t>
  </si>
  <si>
    <t>LEGO - Fun Pack</t>
  </si>
  <si>
    <t>Dimensions - Fantastic Beasts</t>
  </si>
  <si>
    <t>https://www.amazon.co.uk/LEGO-Dimensions-Fantastic-Beasts-Pack/dp/B01GG2ZAGY</t>
  </si>
  <si>
    <t>Dimensions - The Lego Movie</t>
  </si>
  <si>
    <t>https://www.ebay.co.uk/itm/LEGO-DIMENSIONS-LEGO-MOVIE-BENNY-FUN-PACK-71214-NEW-SEALED/192657532696?epid=1641761320&amp;hash=item2cdb48a718:g:780AAOSwKqlbm5Lj</t>
  </si>
  <si>
    <t>Dimensions - Knight Rider</t>
  </si>
  <si>
    <t>https://www.ebay.co.uk/itm/71286-Lego-Dimensions-Knight-Rider-Fun-Pack-PS4-XBOX-Wii-XBOX-ONE/283479067284?epid=2254266361&amp;hash=item4200ab4a94&amp;_trkparms=ispr%3D1&amp;enc=AQAEAAADEKvsXIZtBqdkfsZsMtzFbFsbX3WcW5fmB%2Fx7ZbaZTyexFSiyG4QAREbR3em9hBrwSDob6kmFAT3vEWSo6Hz4wednkiR6%2BBfQFYT8VWW%2FP9yerzPQagOvgXfwrhXmewShptYsNXZ2SHxyRGneVmDgG%2FLcgaYgbyJerv9ToT4LKzWNPxYGtyJ4c0KUnueW8TEX4awRorFAYQXNJW4T4wzsCYkOAm7%2FvboIO%2BLkchqbOHwM0qC77Z%2FuXYk952HK%2Ba5qZ1Nam0PkUvq%2Bs6KipQ77wamOD7Dhaxxjm8b1OrwTMjuUGfCn%2FYncIdP5qsmGSdP9lfQ8H1VU8FtNnWC%2Bl8jyZTT6hIVl1HwPjojGlGlc%2FVtD8v9npwv%2FKXqTPSQskxRKakHJJvUxwWYPLYvpTZSuBk7L8ohfPld9PDXsY6208Wy7e93YdLnu0jlVLPL0aYo6b1ol9Tr9Wa%2Fx2QfjVPuD9qkpsKCkH5AhVtw6AglbQYSB%2BjWS0GzwnhTw3dDjFSYIiRoZJu3nkkDKJLSbn5S1nr9oHtOU3DURxhpC7YYGotsFWVHVARLIVOLtU4%2FIoCXdorrZcPjQQLCBAjKJMo49mN9ilzY9GwDujXHoU6fFoAcHxWz0fXBZI4cMhGibW9xjg5wGpj151VsjCY0BNH83IKFhOBEoHB7ZTJNy40s%2FmrpMx6aMStNHxTFc7yt75MWcmY6uV78b5ameBXAlRmI24A3g80fFWLjwbE%2Fq9%2FIazrgGnQWuBrsDD%2FYs6c2PXSr5vo3cglAYDK0Whe2WYMrhnYjGNWLJcNb2lxvKP9gFnpRl9faolAhwzHYQMIwuc3J26bpFCC%2F8%2BlHqodaJrir77EVX2GyNT8R4Y7HG%2FS7LdnyRRLg0%2Brow9PXVBMoRtHVZ%2FxN3c71AgFAN9r%2FuKdUBds6XRoylXkeuAKe5jZXGkxqlG0Wsbp%2BsZdVg0M9%2FkZNGP6QC0lIscI1wCevg8l9CyRboZ25sN6nG6LO8LEYGEDHTmCtEfwQ8wzyOQdt16WP%2BbKaKxs3ESJCNnDz9PovSGuk%3D&amp;checksum=2834790672849db7a63114374f43b35d8f9fdf9b6049</t>
  </si>
  <si>
    <t>Dimensions - PowerPuff Girls</t>
  </si>
  <si>
    <t>https://www.ebay.co.uk/itm/LEGO-DIMENSIONS-POWERPUFF-GIRLS-FUN-PACK-71343-NEW-SEALED/183126766808?epid=2143947189&amp;hash=item2aa334b4d8:g:GFgAAOSwDtVaqTN3</t>
  </si>
  <si>
    <t>Dimensions - Wonder Woman</t>
  </si>
  <si>
    <t>https://www.ebay.co.uk/itm/71209-LEGO-Dimensions-Team-Fun-Pack-Game-DC-Comics-Wonder-Woman-Sealed/283415661591?hash=item41fce3cc17&amp;_trkparms=ispr%3D1&amp;enc=AQAEAAADIKvsXIZtBqdkfsZsMtzFbFsbX3WcW5fmB%2Fx7ZbaZTyex8UOJYq2hHtnPU6ZXx%2Fv99IVD5b9IEHIMNUsMsxagC2cqS7HntuynBCQOZveU7ImDQmytfO8%2FuWlFneLKtswWyNDpARjU1jo7F6BbZGoytEhVimo2rBoYu8o0gg1DivMIguLrpgGeioNl2Ppb%2BuyD2nqCVaYKXRlSmAHMRgSlAakidss2TFQkWqoVv0Im%2F%2FLtdlZzvxTAlGyUrBR%2BLxscDF7sb%2B2LFExyH9BIZE2SmfqJh2OiyU9LPqKmmJqn95fyKrkBIxKdcETbhcvUSBrz2SzmxO734d7qp%2BUJ74ScAFjj9QH2%2BKpScsfQin0d1%2B6J1CHNrENxDukSveTCO4J3wUprD7nALCaUVa3tRwxcCnJTNhhKDXhChb6bG5vkiFTEgnG0qHoPcQiNYX2557Qtda%2BVH7fRlJaMOVzcrDGYerMhqDwu2DtYA%2BdCnAhHH8xi0%2BLxegb8cvpVNZdF7ozgs1%2F49XjT0bZfHrCJDAlhS6ig6bX6y1SgTrN3qmTNxrOXBTmVZaQ66IIRRRK54ge6v5pAY72o3djnytWfgHjsENOv8f84pkC6TBU%2BkcsFAwYkJSW9U%2F97ZHcIoIxM5bq9KdRjYpxXrbmqPN%2FtHZrfk9P%2BHjXazPSYwiiBB%2BEhD3Q8vPueFzcQtB6PrB%2BbmShbXID1N4HI3xzQmdiXdVoEGx7NswMpwpu5HheWjYxWwzMlLY1myM3a2oKxRsY%2B8C%2BwfSXP3hXPPQYagfk6NR2rueoBvpT94xoN9%2BSmk7tWVyFmkJPf1T7yoUH7bHZjdoeZX%2B%2FJfr1u5LpspxtVig2%2FShK2mYLq0ZvRM6l07YmZ%2BmZt7TmaLvzSGO%2FUFdMgBWY3v3mnuTEJnpuLlVFS%2Fs73jg2nGCgw1dKHpHg5ytUbH2Vnwdb%2FEZ8CvMaWankhVxnBCwrd0HQ%2Boh2ETCC3N%2FHWyMedN8VHo8g7%2BqXWnnmC9jpTmb79JXgbyjQtvjMCh8IYa%2FG6biPh69MIRzFRqIfgizlWHzu7yoZR5jfnM%2B0iP2xv&amp;checksum=283415661591f552b7e83e9a43008a9c067f7f1fd5ab</t>
  </si>
  <si>
    <t>LEGO - Dimensions</t>
  </si>
  <si>
    <t>Dimensions - Grey Plate (part 18601) / Bulk Packed (no retail packaging)</t>
  </si>
  <si>
    <t>https://www.ebay.co.uk/itm/Lego-Dimensions-Plate-12x24-with-6x6-round-cutout-Part-18601-Dark-Bluish-Grey/183907353815?hash=item2ad1bb84d7:g:v-wAAOSwb7ddIdXi</t>
  </si>
  <si>
    <t>LEGO -  Dimensions</t>
  </si>
  <si>
    <t>Dimensions - XBOX One Game Base Portal Toypad</t>
  </si>
  <si>
    <t>https://www.ebay.co.uk/itm/Lego-Dimensions-Xbox-One-Game-Base-Portal-Toypad/303244720127?epid=16028475893&amp;hash=item469acb37ff:g:2OAAAOSw9S9dSBTV</t>
  </si>
  <si>
    <t>GRAND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</si>
</sst>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£#,##0.00"/>
    <numFmt numFmtId="165" formatCode="_(\$* #,##0.00_);_(\$* \(#,##0.00\);_(\$* \-??_);_(@_)"/>
  </numFmts>
  <fonts count="11" x14ac:knownFonts="1">
    <font>
      <sz val="11"/>
      <color rgb="FF000000"/>
      <name val="Calibri"/>
      <family val="2"/>
      <charset val="1"/>
    </font>
    <font>
      <b/>
      <sz val="11"/>
      <color indexed="55"/>
      <name val="Calibri"/>
      <family val="2"/>
      <charset val="1"/>
    </font>
    <font>
      <b/>
      <sz val="12"/>
      <color indexed="55"/>
      <name val="Calibri"/>
      <family val="2"/>
      <charset val="1"/>
    </font>
    <font>
      <b/>
      <sz val="12"/>
      <name val="Calibri"/>
      <family val="2"/>
      <charset val="1"/>
    </font>
    <font>
      <b/>
      <u/>
      <sz val="11"/>
      <color indexed="22"/>
      <name val="Calibri"/>
      <family val="2"/>
      <charset val="1"/>
    </font>
    <font>
      <u/>
      <sz val="11"/>
      <color indexed="22"/>
      <name val="Calibri"/>
      <family val="2"/>
      <charset val="1"/>
    </font>
    <font>
      <b/>
      <sz val="20"/>
      <color indexed="45"/>
      <name val="Calibri"/>
      <family val="2"/>
      <charset val="1"/>
    </font>
    <font>
      <b/>
      <sz val="11"/>
      <color indexed="45"/>
      <name val="Calibri"/>
      <family val="2"/>
      <charset val="1"/>
    </font>
    <font>
      <b/>
      <u/>
      <sz val="20"/>
      <color indexed="45"/>
      <name val="Calibri"/>
      <family val="2"/>
      <charset val="1"/>
    </font>
    <font>
      <sz val="11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9" fillId="0" borderId="0" applyBorder="0" applyProtection="0"/>
    <xf numFmtId="0" fontId="10" fillId="0" borderId="0" applyBorder="0" applyProtection="0"/>
  </cellStyleXfs>
  <cellXfs count="31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2" borderId="1" xfId="0" applyFill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1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5" fontId="3" fillId="0" borderId="1" xfId="1" applyFont="1" applyBorder="1" applyAlignment="1" applyProtection="1">
      <alignment horizontal="center"/>
    </xf>
    <xf numFmtId="165" fontId="1" fillId="0" borderId="1" xfId="1" applyFont="1" applyBorder="1" applyAlignment="1" applyProtection="1">
      <alignment horizontal="center"/>
    </xf>
    <xf numFmtId="0" fontId="4" fillId="0" borderId="1" xfId="2" applyFont="1" applyBorder="1" applyAlignment="1" applyProtection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/>
    <xf numFmtId="0" fontId="3" fillId="0" borderId="3" xfId="0" applyFont="1" applyBorder="1" applyAlignment="1">
      <alignment horizontal="center"/>
    </xf>
    <xf numFmtId="0" fontId="5" fillId="0" borderId="1" xfId="2" applyFont="1" applyBorder="1" applyAlignment="1" applyProtection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" fontId="2" fillId="2" borderId="1" xfId="0" applyNumberFormat="1" applyFont="1" applyFill="1" applyBorder="1" applyAlignment="1">
      <alignment horizontal="center"/>
    </xf>
    <xf numFmtId="165" fontId="3" fillId="2" borderId="1" xfId="1" applyFont="1" applyFill="1" applyBorder="1" applyAlignment="1" applyProtection="1">
      <alignment horizontal="center"/>
    </xf>
    <xf numFmtId="165" fontId="1" fillId="2" borderId="1" xfId="1" applyFont="1" applyFill="1" applyBorder="1" applyAlignment="1" applyProtection="1">
      <alignment horizontal="center"/>
    </xf>
    <xf numFmtId="0" fontId="10" fillId="2" borderId="1" xfId="2" applyFill="1" applyBorder="1" applyAlignment="1" applyProtection="1"/>
    <xf numFmtId="0" fontId="2" fillId="0" borderId="1" xfId="0" applyFont="1" applyBorder="1" applyAlignment="1">
      <alignment horizontal="left" wrapText="1"/>
    </xf>
    <xf numFmtId="0" fontId="1" fillId="0" borderId="1" xfId="0" applyFont="1" applyBorder="1"/>
    <xf numFmtId="0" fontId="0" fillId="0" borderId="1" xfId="0" applyBorder="1"/>
    <xf numFmtId="0" fontId="1" fillId="2" borderId="1" xfId="0" applyFont="1" applyFill="1" applyBorder="1"/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 applyProtection="1">
      <alignment horizontal="center"/>
    </xf>
    <xf numFmtId="0" fontId="1" fillId="0" borderId="4" xfId="0" applyFont="1" applyBorder="1" applyAlignment="1">
      <alignment horizontal="center"/>
    </xf>
    <xf numFmtId="0" fontId="6" fillId="0" borderId="1" xfId="0" applyFont="1" applyBorder="1" applyAlignment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563C1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bay.co.uk/itm/71209-LEGO-Dimensions-Team-Fun-Pack-Game-DC-Comics-Wonder-Woman-Sealed/283415661591?hash=item41fce3cc17&amp;_trkparms=ispr%3D1&amp;enc=AQAEAAADIKvsXIZtBqdkfsZsMtzFbFsbX3WcW5fmB%2Fx7ZbaZTyex8UOJYq2hHtnPU6ZXx%2Fv99IVD5b9IEHIMNUsMsxagC2cqS" TargetMode="External"/><Relationship Id="rId3" Type="http://schemas.openxmlformats.org/officeDocument/2006/relationships/hyperlink" Target="https://www.amazon.co.uk/LEGO-Dimensions-Fantastic-Beasts-Pack/dp/B01GG2ZAGY" TargetMode="External"/><Relationship Id="rId7" Type="http://schemas.openxmlformats.org/officeDocument/2006/relationships/hyperlink" Target="https://www.ebay.co.uk/itm/71286-Lego-Dimensions-Knight-Rider-Fun-Pack-PS4-XBOX-Wii-XBOX-ONE/283479067284?epid=2254266361&amp;hash=item4200ab4a94&amp;_trkparms=ispr%3D1&amp;enc=AQAEAAADEKvsXIZtBqdkfsZsMtzFbFsbX3WcW5fmB%2Fx7ZbaZTyexFSiyG4QAREbR3em9hBrwSDob6kmFAT3vEWSo" TargetMode="External"/><Relationship Id="rId2" Type="http://schemas.openxmlformats.org/officeDocument/2006/relationships/hyperlink" Target="https://www.ebay.co.uk/itm/LEGO-DIMENSIONS-LEGO-MOVIE-BENNY-FUN-PACK-71214-NEW-SEALED/192657532696?epid=1641761320&amp;hash=item2cdb48a718:g:780AAOSwKqlbm5Lj" TargetMode="External"/><Relationship Id="rId1" Type="http://schemas.openxmlformats.org/officeDocument/2006/relationships/hyperlink" Target="https://www.amazon.co.uk/LEGO-Dimensions-Fantastic-Beasts-Pack/dp/B01GG2ZAGY" TargetMode="External"/><Relationship Id="rId6" Type="http://schemas.openxmlformats.org/officeDocument/2006/relationships/hyperlink" Target="https://www.ebay.co.uk/itm/LEGO-DIMENSIONS-LEGO-MOVIE-BENNY-FUN-PACK-71214-NEW-SEALED/192657532696?epid=1641761320&amp;hash=item2cdb48a718:g:780AAOSwKqlbm5Lj" TargetMode="External"/><Relationship Id="rId5" Type="http://schemas.openxmlformats.org/officeDocument/2006/relationships/hyperlink" Target="https://www.ebay.co.uk/itm/LEGO-DIMENSIONS-POWERPUFF-GIRLS-FUN-PACK-71343-NEW-SEALED/183126766808?epid=2143947189&amp;hash=item2aa334b4d8:g:GFgAAOSwDtVaqTN3" TargetMode="External"/><Relationship Id="rId10" Type="http://schemas.openxmlformats.org/officeDocument/2006/relationships/hyperlink" Target="https://www.ebay.co.uk/itm/Lego-Dimensions-Xbox-One-Game-Base-Portal-Toypad/303244720127?epid=16028475893&amp;hash=item469acb37ff:g:2OAAAOSw9S9dSBTV" TargetMode="External"/><Relationship Id="rId4" Type="http://schemas.openxmlformats.org/officeDocument/2006/relationships/hyperlink" Target="https://www.ebay.co.uk/itm/71286-Lego-Dimensions-Knight-Rider-Fun-Pack-PS4-XBOX-Wii-XBOX-ONE/283479067284?epid=2254266361&amp;hash=item4200ab4a94&amp;_trkparms=ispr%3D1&amp;enc=AQAEAAADEKvsXIZtBqdkfsZsMtzFbFsbX3WcW5fmB%2Fx7ZbaZTyexFSiyG4QAREbR3em9hBrwSDob6kmFAT3vEWSo" TargetMode="External"/><Relationship Id="rId9" Type="http://schemas.openxmlformats.org/officeDocument/2006/relationships/hyperlink" Target="https://www.ebay.co.uk/itm/Lego-Dimensions-Plate-12x24-with-6x6-round-cutout-Part-18601-Dark-Bluish-Grey/183907353815?hash=item2ad1bb84d7:g:v-wAAOSwb7ddIdX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zoomScaleNormal="100" workbookViewId="0">
      <selection sqref="A1:H1"/>
    </sheetView>
  </sheetViews>
  <sheetFormatPr defaultColWidth="8.7109375" defaultRowHeight="15" x14ac:dyDescent="0.25"/>
  <cols>
    <col min="1" max="1" width="5.85546875" customWidth="1"/>
    <col min="2" max="2" width="22" customWidth="1"/>
    <col min="3" max="3" width="42" customWidth="1"/>
    <col min="5" max="5" width="22.140625" customWidth="1"/>
    <col min="6" max="6" width="23.5703125" customWidth="1"/>
    <col min="7" max="7" width="17.7109375" customWidth="1"/>
    <col min="8" max="8" width="23.85546875" customWidth="1"/>
    <col min="9" max="9" width="255.5703125" customWidth="1"/>
  </cols>
  <sheetData>
    <row r="1" spans="1:9" x14ac:dyDescent="0.25">
      <c r="A1" s="29" t="s">
        <v>0</v>
      </c>
      <c r="B1" s="29"/>
      <c r="C1" s="29"/>
      <c r="D1" s="29"/>
      <c r="E1" s="29"/>
      <c r="F1" s="29"/>
      <c r="G1" s="29"/>
      <c r="H1" s="29"/>
      <c r="I1" s="1"/>
    </row>
    <row r="2" spans="1:9" ht="15.7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2" t="s">
        <v>9</v>
      </c>
    </row>
    <row r="3" spans="1:9" x14ac:dyDescent="0.25">
      <c r="A3" s="4"/>
      <c r="B3" s="4"/>
      <c r="C3" s="4"/>
      <c r="D3" s="4"/>
      <c r="E3" s="4"/>
      <c r="F3" s="4"/>
      <c r="G3" s="4"/>
      <c r="H3" s="4"/>
      <c r="I3" s="4"/>
    </row>
    <row r="4" spans="1:9" ht="15.75" x14ac:dyDescent="0.25">
      <c r="A4" s="5">
        <v>1</v>
      </c>
      <c r="B4" s="2" t="s">
        <v>10</v>
      </c>
      <c r="C4" s="6" t="s">
        <v>11</v>
      </c>
      <c r="D4" s="2">
        <v>71257</v>
      </c>
      <c r="E4" s="7">
        <v>5051892196796</v>
      </c>
      <c r="F4" s="8">
        <v>699</v>
      </c>
      <c r="G4" s="9">
        <v>8.41</v>
      </c>
      <c r="H4" s="10">
        <f>F4*G4</f>
        <v>5878.59</v>
      </c>
      <c r="I4" s="11" t="s">
        <v>12</v>
      </c>
    </row>
    <row r="5" spans="1:9" x14ac:dyDescent="0.25">
      <c r="A5" s="12"/>
      <c r="B5" s="4"/>
      <c r="C5" s="4"/>
      <c r="D5" s="4"/>
      <c r="E5" s="4"/>
      <c r="F5" s="13">
        <f>F4</f>
        <v>699</v>
      </c>
      <c r="G5" s="4"/>
      <c r="H5" s="4"/>
      <c r="I5" s="4"/>
    </row>
    <row r="6" spans="1:9" ht="15.75" x14ac:dyDescent="0.25">
      <c r="A6" s="5">
        <v>2</v>
      </c>
      <c r="B6" s="2" t="s">
        <v>10</v>
      </c>
      <c r="C6" s="6" t="s">
        <v>13</v>
      </c>
      <c r="D6" s="2">
        <v>71214</v>
      </c>
      <c r="E6" s="7">
        <v>5051892187466</v>
      </c>
      <c r="F6" s="14">
        <v>416</v>
      </c>
      <c r="G6" s="9">
        <v>9.6999999999999993</v>
      </c>
      <c r="H6" s="10">
        <f>F6*G6</f>
        <v>4035.2</v>
      </c>
      <c r="I6" s="11" t="s">
        <v>14</v>
      </c>
    </row>
    <row r="7" spans="1:9" x14ac:dyDescent="0.25">
      <c r="A7" s="12"/>
      <c r="B7" s="4"/>
      <c r="C7" s="4"/>
      <c r="D7" s="4"/>
      <c r="E7" s="4"/>
      <c r="F7" s="13">
        <f>F6</f>
        <v>416</v>
      </c>
      <c r="G7" s="4"/>
      <c r="H7" s="4"/>
      <c r="I7" s="4"/>
    </row>
    <row r="8" spans="1:9" ht="15.75" x14ac:dyDescent="0.25">
      <c r="A8" s="2">
        <v>3</v>
      </c>
      <c r="B8" s="2" t="s">
        <v>10</v>
      </c>
      <c r="C8" s="6" t="s">
        <v>11</v>
      </c>
      <c r="D8" s="2">
        <v>71257</v>
      </c>
      <c r="E8" s="7">
        <v>5051892196796</v>
      </c>
      <c r="F8" s="8">
        <v>380</v>
      </c>
      <c r="G8" s="9">
        <v>8.41</v>
      </c>
      <c r="H8" s="10">
        <f>F8*G8</f>
        <v>3195.8</v>
      </c>
      <c r="I8" s="11" t="s">
        <v>12</v>
      </c>
    </row>
    <row r="9" spans="1:9" ht="15.75" x14ac:dyDescent="0.25">
      <c r="A9" s="2"/>
      <c r="B9" s="2" t="s">
        <v>10</v>
      </c>
      <c r="C9" s="6" t="s">
        <v>15</v>
      </c>
      <c r="D9" s="2">
        <v>71286</v>
      </c>
      <c r="E9" s="7">
        <v>5051892197304</v>
      </c>
      <c r="F9" s="8">
        <v>80</v>
      </c>
      <c r="G9" s="9">
        <v>19.54</v>
      </c>
      <c r="H9" s="10">
        <f>F9*G9</f>
        <v>1563.1999999999998</v>
      </c>
      <c r="I9" s="15" t="s">
        <v>16</v>
      </c>
    </row>
    <row r="10" spans="1:9" x14ac:dyDescent="0.25">
      <c r="A10" s="12"/>
      <c r="B10" s="4"/>
      <c r="C10" s="4"/>
      <c r="D10" s="4"/>
      <c r="E10" s="4"/>
      <c r="F10" s="13">
        <f>F8+F9</f>
        <v>460</v>
      </c>
      <c r="G10" s="4"/>
      <c r="H10" s="4"/>
      <c r="I10" s="4"/>
    </row>
    <row r="11" spans="1:9" ht="15.75" x14ac:dyDescent="0.25">
      <c r="A11" s="5">
        <v>4</v>
      </c>
      <c r="B11" s="2" t="s">
        <v>10</v>
      </c>
      <c r="C11" s="6" t="s">
        <v>17</v>
      </c>
      <c r="D11" s="2">
        <v>71343</v>
      </c>
      <c r="E11" s="7">
        <v>5051892202589</v>
      </c>
      <c r="F11" s="8">
        <v>548</v>
      </c>
      <c r="G11" s="9">
        <v>14.59</v>
      </c>
      <c r="H11" s="10">
        <f>F11*G11</f>
        <v>7995.32</v>
      </c>
      <c r="I11" s="15" t="s">
        <v>18</v>
      </c>
    </row>
    <row r="12" spans="1:9" x14ac:dyDescent="0.25">
      <c r="A12" s="12"/>
      <c r="B12" s="4"/>
      <c r="C12" s="4"/>
      <c r="D12" s="4"/>
      <c r="E12" s="4"/>
      <c r="F12" s="13">
        <f>F11</f>
        <v>548</v>
      </c>
      <c r="G12" s="4"/>
      <c r="H12" s="4"/>
      <c r="I12" s="4"/>
    </row>
    <row r="13" spans="1:9" ht="15.75" x14ac:dyDescent="0.25">
      <c r="A13" s="5">
        <v>5</v>
      </c>
      <c r="B13" s="2" t="s">
        <v>10</v>
      </c>
      <c r="C13" s="6" t="s">
        <v>13</v>
      </c>
      <c r="D13" s="2">
        <v>71214</v>
      </c>
      <c r="E13" s="7">
        <v>5051892187466</v>
      </c>
      <c r="F13" s="8">
        <v>764</v>
      </c>
      <c r="G13" s="9">
        <v>9.6999999999999993</v>
      </c>
      <c r="H13" s="10">
        <f>F13*G13</f>
        <v>7410.7999999999993</v>
      </c>
      <c r="I13" s="11" t="s">
        <v>14</v>
      </c>
    </row>
    <row r="14" spans="1:9" x14ac:dyDescent="0.25">
      <c r="A14" s="12"/>
      <c r="B14" s="4"/>
      <c r="C14" s="4"/>
      <c r="D14" s="4"/>
      <c r="E14" s="4"/>
      <c r="F14" s="13">
        <f>F13</f>
        <v>764</v>
      </c>
      <c r="G14" s="4"/>
      <c r="H14" s="4"/>
      <c r="I14" s="4"/>
    </row>
    <row r="15" spans="1:9" ht="15.75" x14ac:dyDescent="0.25">
      <c r="A15" s="5">
        <v>6</v>
      </c>
      <c r="B15" s="2" t="s">
        <v>10</v>
      </c>
      <c r="C15" s="6" t="s">
        <v>15</v>
      </c>
      <c r="D15" s="2">
        <v>71286</v>
      </c>
      <c r="E15" s="7">
        <v>5051892197304</v>
      </c>
      <c r="F15" s="8">
        <v>836</v>
      </c>
      <c r="G15" s="9">
        <v>19.54</v>
      </c>
      <c r="H15" s="10">
        <f>F15*G15</f>
        <v>16335.439999999999</v>
      </c>
      <c r="I15" s="15" t="s">
        <v>16</v>
      </c>
    </row>
    <row r="16" spans="1:9" x14ac:dyDescent="0.25">
      <c r="A16" s="12"/>
      <c r="B16" s="4"/>
      <c r="C16" s="4"/>
      <c r="D16" s="4"/>
      <c r="E16" s="4"/>
      <c r="F16" s="13">
        <f>F15</f>
        <v>836</v>
      </c>
      <c r="G16" s="4"/>
      <c r="H16" s="4"/>
      <c r="I16" s="4"/>
    </row>
    <row r="17" spans="1:9" ht="15.75" x14ac:dyDescent="0.25">
      <c r="A17" s="5">
        <v>8</v>
      </c>
      <c r="B17" s="2" t="s">
        <v>10</v>
      </c>
      <c r="C17" s="6" t="s">
        <v>19</v>
      </c>
      <c r="D17" s="2">
        <v>71209</v>
      </c>
      <c r="E17" s="7">
        <v>5051892187480</v>
      </c>
      <c r="F17" s="8">
        <v>610</v>
      </c>
      <c r="G17" s="9">
        <v>19.54</v>
      </c>
      <c r="H17" s="10">
        <f>F17*G17</f>
        <v>11919.4</v>
      </c>
      <c r="I17" s="15" t="s">
        <v>20</v>
      </c>
    </row>
    <row r="18" spans="1:9" ht="15.75" x14ac:dyDescent="0.25">
      <c r="A18" s="12"/>
      <c r="B18" s="16"/>
      <c r="C18" s="17"/>
      <c r="D18" s="16"/>
      <c r="E18" s="18"/>
      <c r="F18" s="13">
        <f>F17</f>
        <v>610</v>
      </c>
      <c r="G18" s="19"/>
      <c r="H18" s="20"/>
      <c r="I18" s="21"/>
    </row>
    <row r="19" spans="1:9" ht="31.5" x14ac:dyDescent="0.25">
      <c r="A19" s="5"/>
      <c r="B19" s="2" t="s">
        <v>21</v>
      </c>
      <c r="C19" s="22" t="s">
        <v>22</v>
      </c>
      <c r="D19" s="2"/>
      <c r="E19" s="7"/>
      <c r="F19" s="8">
        <v>212</v>
      </c>
      <c r="G19" s="9">
        <v>8.07</v>
      </c>
      <c r="H19" s="10">
        <f>F19*G19</f>
        <v>1710.8400000000001</v>
      </c>
      <c r="I19" s="11" t="s">
        <v>23</v>
      </c>
    </row>
    <row r="20" spans="1:9" x14ac:dyDescent="0.25">
      <c r="A20" s="12"/>
      <c r="B20" s="4"/>
      <c r="C20" s="4"/>
      <c r="D20" s="4"/>
      <c r="E20" s="4"/>
      <c r="F20" s="13">
        <f>F19</f>
        <v>212</v>
      </c>
      <c r="G20" s="4"/>
      <c r="H20" s="4"/>
      <c r="I20" s="4"/>
    </row>
    <row r="21" spans="1:9" ht="15.75" x14ac:dyDescent="0.25">
      <c r="A21" s="5">
        <v>11</v>
      </c>
      <c r="B21" s="2" t="s">
        <v>24</v>
      </c>
      <c r="C21" s="23" t="s">
        <v>25</v>
      </c>
      <c r="D21" s="24"/>
      <c r="E21" s="24"/>
      <c r="F21" s="14">
        <v>200</v>
      </c>
      <c r="G21" s="9">
        <v>29.32</v>
      </c>
      <c r="H21" s="10">
        <f>F21*G21</f>
        <v>5864</v>
      </c>
      <c r="I21" s="11" t="s">
        <v>26</v>
      </c>
    </row>
    <row r="22" spans="1:9" x14ac:dyDescent="0.25">
      <c r="A22" s="4"/>
      <c r="B22" s="4"/>
      <c r="C22" s="4"/>
      <c r="D22" s="4"/>
      <c r="E22" s="4"/>
      <c r="F22" s="25">
        <f>F21</f>
        <v>200</v>
      </c>
      <c r="G22" s="4"/>
      <c r="H22" s="4"/>
      <c r="I22" s="4"/>
    </row>
    <row r="23" spans="1:9" ht="26.25" x14ac:dyDescent="0.4">
      <c r="A23" s="30" t="s">
        <v>27</v>
      </c>
      <c r="B23" s="30"/>
      <c r="C23" s="30"/>
      <c r="D23" s="30"/>
      <c r="E23" s="26"/>
      <c r="F23" s="27">
        <f>SUM(F5,F7,F10,F12,F14,F16,F18,F20,F22)</f>
        <v>4745</v>
      </c>
      <c r="G23" s="27"/>
      <c r="H23" s="28">
        <f>SUM(H4:H21)</f>
        <v>65908.59</v>
      </c>
      <c r="I23" s="24"/>
    </row>
  </sheetData>
  <mergeCells count="2">
    <mergeCell ref="A1:H1"/>
    <mergeCell ref="A23:D23"/>
  </mergeCells>
  <phoneticPr fontId="0" type="noConversion"/>
  <hyperlinks>
    <hyperlink ref="I4" r:id="rId1"/>
    <hyperlink ref="I6" r:id="rId2"/>
    <hyperlink ref="I8" r:id="rId3"/>
    <hyperlink ref="I9" r:id="rId4" display="https://www.ebay.co.uk/itm/71286-Lego-Dimensions-Knight-Rider-Fun-Pack-PS4-XBOX-Wii-XBOX-ONE/283479067284?epid=2254266361&amp;hash=item4200ab4a94&amp;_trkparms=ispr%3D1&amp;enc=AQAEAAADEKvsXIZtBqdkfsZsMtzFbFsbX3WcW5fmB%2Fx7ZbaZTyexFSiyG4QAREbR3em9hBrwSDob6kmFAT3vEWSo6Hz4wednkiR6%2BBfQFYT8VWW%2FP9yerzPQagOvgXfwrhXmewShptYsNXZ2SHxyRGneVmDgG%2FLcgaYgbyJerv9ToT4LKzWNPxYGtyJ4c0KUnueW8TEX4awRorFAYQXNJW4T4wzsCYkOAm7%2FvboIO%2BLkchqbOHwM0qC77Z%2FuXYk952HK%2Ba5qZ1Nam0PkUvq%2Bs6KipQ77wamOD7Dhaxxjm8b1OrwTMjuUGfCn%2FYncIdP5qsmGSdP9lfQ8H1VU8FtNnWC%2Bl8jyZTT6hIVl1HwPjojGlGlc%2FVtD8v9npwv%2FKXqTPSQskxRKakHJJvUxwWYPLYvpTZSuBk7L8ohfPld9PDXsY6208Wy7e93YdLnu0jlVLPL0aYo6b1ol9Tr9Wa%2Fx2QfjVPuD9qkpsKCkH5AhVtw6AglbQYSB%2BjWS0GzwnhTw3dDjFSYIiRoZJu3nkkDKJLSbn5S1nr9oHtOU3DURxhpC7YYGotsFWVHVARLIVOLtU4%2FIoCXdorrZcPjQQLCBAjKJMo49mN9ilzY9GwDujXHoU6fFoAcHxWz0fXBZI4cMhGibW9xjg5wGpj151VsjCY0BNH83IKFhOBEoHB7ZTJNy40s%2FmrpMx6aMStNHxTFc7yt75MWcmY6uV78b5ameBXAlRmI24A3g80fFWLjwbE%2Fq9%2FIazrgGnQWuBrsDD%2FYs6c2PXSr5vo3cglAYDK0Whe2WYMrhnYjGNWLJcNb2lxvKP9gFnpRl9faolAhwzHYQMIwuc3J26bpFCC%2F8%2BlHqodaJrir77EVX2GyNT8R4Y7HG%2FS7LdnyRRLg0%2Brow9PXVBMoRtHVZ%2FxN3c71AgFAN9r%2FuKdUBds6XRoylXkeuAKe5jZXGkxqlG0Wsbp%2BsZdVg0M9%2FkZNGP6QC0lIscI1wCevg8l9CyRboZ25sN6nG6LO8LEYGEDHTmCtEfwQ8wzyOQdt16WP%2BbKaKxs3ESJCNnDz9PovSGuk%3D&amp;checksum=2834790672849db7a63114374f43b35d8f9fdf9b6049"/>
    <hyperlink ref="I11" r:id="rId5"/>
    <hyperlink ref="I13" r:id="rId6"/>
    <hyperlink ref="I15" r:id="rId7" display="https://www.ebay.co.uk/itm/71286-Lego-Dimensions-Knight-Rider-Fun-Pack-PS4-XBOX-Wii-XBOX-ONE/283479067284?epid=2254266361&amp;hash=item4200ab4a94&amp;_trkparms=ispr%3D1&amp;enc=AQAEAAADEKvsXIZtBqdkfsZsMtzFbFsbX3WcW5fmB%2Fx7ZbaZTyexFSiyG4QAREbR3em9hBrwSDob6kmFAT3vEWSo6Hz4wednkiR6%2BBfQFYT8VWW%2FP9yerzPQagOvgXfwrhXmewShptYsNXZ2SHxyRGneVmDgG%2FLcgaYgbyJerv9ToT4LKzWNPxYGtyJ4c0KUnueW8TEX4awRorFAYQXNJW4T4wzsCYkOAm7%2FvboIO%2BLkchqbOHwM0qC77Z%2FuXYk952HK%2Ba5qZ1Nam0PkUvq%2Bs6KipQ77wamOD7Dhaxxjm8b1OrwTMjuUGfCn%2FYncIdP5qsmGSdP9lfQ8H1VU8FtNnWC%2Bl8jyZTT6hIVl1HwPjojGlGlc%2FVtD8v9npwv%2FKXqTPSQskxRKakHJJvUxwWYPLYvpTZSuBk7L8ohfPld9PDXsY6208Wy7e93YdLnu0jlVLPL0aYo6b1ol9Tr9Wa%2Fx2QfjVPuD9qkpsKCkH5AhVtw6AglbQYSB%2BjWS0GzwnhTw3dDjFSYIiRoZJu3nkkDKJLSbn5S1nr9oHtOU3DURxhpC7YYGotsFWVHVARLIVOLtU4%2FIoCXdorrZcPjQQLCBAjKJMo49mN9ilzY9GwDujXHoU6fFoAcHxWz0fXBZI4cMhGibW9xjg5wGpj151VsjCY0BNH83IKFhOBEoHB7ZTJNy40s%2FmrpMx6aMStNHxTFc7yt75MWcmY6uV78b5ameBXAlRmI24A3g80fFWLjwbE%2Fq9%2FIazrgGnQWuBrsDD%2FYs6c2PXSr5vo3cglAYDK0Whe2WYMrhnYjGNWLJcNb2lxvKP9gFnpRl9faolAhwzHYQMIwuc3J26bpFCC%2F8%2BlHqodaJrir77EVX2GyNT8R4Y7HG%2FS7LdnyRRLg0%2Brow9PXVBMoRtHVZ%2FxN3c71AgFAN9r%2FuKdUBds6XRoylXkeuAKe5jZXGkxqlG0Wsbp%2BsZdVg0M9%2FkZNGP6QC0lIscI1wCevg8l9CyRboZ25sN6nG6LO8LEYGEDHTmCtEfwQ8wzyOQdt16WP%2BbKaKxs3ESJCNnDz9PovSGuk%3D&amp;checksum=2834790672849db7a63114374f43b35d8f9fdf9b6049"/>
    <hyperlink ref="I17" r:id="rId8" display="https://www.ebay.co.uk/itm/71209-LEGO-Dimensions-Team-Fun-Pack-Game-DC-Comics-Wonder-Woman-Sealed/283415661591?hash=item41fce3cc17&amp;_trkparms=ispr%3D1&amp;enc=AQAEAAADIKvsXIZtBqdkfsZsMtzFbFsbX3WcW5fmB%2Fx7ZbaZTyex8UOJYq2hHtnPU6ZXx%2Fv99IVD5b9IEHIMNUsMsxagC2cqS7HntuynBCQOZveU7ImDQmytfO8%2FuWlFneLKtswWyNDpARjU1jo7F6BbZGoytEhVimo2rBoYu8o0gg1DivMIguLrpgGeioNl2Ppb%2BuyD2nqCVaYKXRlSmAHMRgSlAakidss2TFQkWqoVv0Im%2F%2FLtdlZzvxTAlGyUrBR%2BLxscDF7sb%2B2LFExyH9BIZE2SmfqJh2OiyU9LPqKmmJqn95fyKrkBIxKdcETbhcvUSBrz2SzmxO734d7qp%2BUJ74ScAFjj9QH2%2BKpScsfQin0d1%2B6J1CHNrENxDukSveTCO4J3wUprD7nALCaUVa3tRwxcCnJTNhhKDXhChb6bG5vkiFTEgnG0qHoPcQiNYX2557Qtda%2BVH7fRlJaMOVzcrDGYerMhqDwu2DtYA%2BdCnAhHH8xi0%2BLxegb8cvpVNZdF7ozgs1%2F49XjT0bZfHrCJDAlhS6ig6bX6y1SgTrN3qmTNxrOXBTmVZaQ66IIRRRK54ge6v5pAY72o3djnytWfgHjsENOv8f84pkC6TBU%2BkcsFAwYkJSW9U%2F97ZHcIoIxM5bq9KdRjYpxXrbmqPN%2FtHZrfk9P%2BHjXazPSYwiiBB%2BEhD3Q8vPueFzcQtB6PrB%2BbmShbXID1N4HI3xzQmdiXdVoEGx7NswMpwpu5HheWjYxWwzMlLY1myM3a2oKxRsY%2B8C%2BwfSXP3hXPPQYagfk6NR2rueoBvpT94xoN9%2BSmk7tWVyFmkJPf1T7yoUH7bHZjdoeZX%2B%2FJfr1u5LpspxtVig2%2FShK2mYLq0ZvRM6l07YmZ%2BmZt7TmaLvzSGO%2FUFdMgBWY3v3mnuTEJnpuLlVFS%2Fs73jg2nGCgw1dKHpHg5ytUbH2Vnwdb%2FEZ8CvMaWankhVxnBCwrd0HQ%2Boh2ETCC3N%2FHWyMedN8VHo8g7%2BqXWnnmC9jpTmb79JXgbyjQtvjMCh8IYa%2FG6biPh69MIRzFRqIfgizlWHzu7yoZR5jfnM%2B0iP2xv&amp;checksum=283415661591f552b7e83e9a43008a9c067f7f1fd5ab"/>
    <hyperlink ref="I19" r:id="rId9"/>
    <hyperlink ref="I21" r:id="rId10"/>
  </hyperlink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</dc:creator>
  <dc:description/>
  <cp:lastModifiedBy>office</cp:lastModifiedBy>
  <cp:revision>1</cp:revision>
  <cp:lastPrinted>2019-11-06T13:53:25Z</cp:lastPrinted>
  <dcterms:created xsi:type="dcterms:W3CDTF">2019-10-16T15:53:12Z</dcterms:created>
  <dcterms:modified xsi:type="dcterms:W3CDTF">2019-11-16T09:06:11Z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